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How to use" sheetId="1" state="visible" r:id="rId3"/>
    <sheet name="Settings" sheetId="2" state="visible" r:id="rId4"/>
    <sheet name="Voucher" sheetId="3" state="visible" r:id="rId5"/>
  </sheets>
  <definedNames>
    <definedName function="false" hidden="false" localSheetId="2" name="_xlnm.Print_Area" vbProcedure="false">Voucher!$A$1:$G$41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<sst xmlns="http://schemas.openxmlformats.org/spreadsheetml/2006/main" count="74" uniqueCount="50">
  <si>
    <t xml:space="preserve">Free Petty Cash Voucher Template</t>
  </si>
  <si>
    <t xml:space="preserve">by Petty Cash Manager · pettycash.getdailytools.com</t>
  </si>
  <si>
    <t xml:space="preserve">1. Enter your company name, address/VAT number, currency and tax rate on Settings.</t>
  </si>
  <si>
    <t xml:space="preserve">2. On Voucher, fill one voucher per payment: number, date, who was paid and up to 5 lines.</t>
  </si>
  <si>
    <t xml:space="preserve">3. Enter the total of each receipt and pick Y if it includes tax: net and tax are split for you.</t>
  </si>
  <si>
    <t xml:space="preserve">4. Print: the Voucher sheet prints two vouchers on one A4 page. Cut along the dotted line.</t>
  </si>
  <si>
    <t xml:space="preserve">5. Get it signed, staple the original receipt to it, and file it in voucher-number order.</t>
  </si>
  <si>
    <t xml:space="preserve">Labels are in English and Arabic. Yellow cells with blue text are inputs; black text is calculated.</t>
  </si>
  <si>
    <t xml:space="preserve">The first voucher has an example line: overwrite or clear it.</t>
  </si>
  <si>
    <t xml:space="preserve">Want to skip the paper? Petty Cash Manager records each expense on your phone with a receipt photo and approval.</t>
  </si>
  <si>
    <t xml:space="preserve">Try it free for 14 days: https://pettycash.getdailytools.com</t>
  </si>
  <si>
    <t xml:space="preserve">Petty Cash Voucher — Settings</t>
  </si>
  <si>
    <t xml:space="preserve">Fill in once. Every voucher picks these up.</t>
  </si>
  <si>
    <t xml:space="preserve">Company name</t>
  </si>
  <si>
    <t xml:space="preserve">Your Company Ltd</t>
  </si>
  <si>
    <t xml:space="preserve">Address / CR / VAT no.</t>
  </si>
  <si>
    <t xml:space="preserve">City · CR no. ____ · VAT no. ____</t>
  </si>
  <si>
    <t xml:space="preserve">Currency</t>
  </si>
  <si>
    <t xml:space="preserve">SAR</t>
  </si>
  <si>
    <t xml:space="preserve">Tax name</t>
  </si>
  <si>
    <t xml:space="preserve">VAT</t>
  </si>
  <si>
    <t xml:space="preserve">Tax rate</t>
  </si>
  <si>
    <t xml:space="preserve">Check this matches your current local rate.</t>
  </si>
  <si>
    <t xml:space="preserve">PETTY CASH VOUCHER  |  سند صرف نقدي</t>
  </si>
  <si>
    <t xml:space="preserve">Voucher no. / رقم السند</t>
  </si>
  <si>
    <t xml:space="preserve">PCV-0001</t>
  </si>
  <si>
    <t xml:space="preserve">Date / التاريخ</t>
  </si>
  <si>
    <t xml:space="preserve">Pay to / يُصرف إلى</t>
  </si>
  <si>
    <t xml:space="preserve">Jarir Bookstore</t>
  </si>
  <si>
    <t xml:space="preserve">Paid by / طريقة الدفع</t>
  </si>
  <si>
    <t xml:space="preserve">Cash</t>
  </si>
  <si>
    <t xml:space="preserve">#</t>
  </si>
  <si>
    <t xml:space="preserve">Description / البيان</t>
  </si>
  <si>
    <t xml:space="preserve">Category / البند</t>
  </si>
  <si>
    <t xml:space="preserve">Total incl. tax</t>
  </si>
  <si>
    <t xml:space="preserve">Tax incl.? (Y/N)</t>
  </si>
  <si>
    <t xml:space="preserve">Net</t>
  </si>
  <si>
    <t xml:space="preserve">Tax</t>
  </si>
  <si>
    <t xml:space="preserve">Printer paper and pens</t>
  </si>
  <si>
    <t xml:space="preserve">Office supplies</t>
  </si>
  <si>
    <t xml:space="preserve">Y</t>
  </si>
  <si>
    <t xml:space="preserve">Amount in words / المبلغ كتابةً</t>
  </si>
  <si>
    <t xml:space="preserve">Prepared by / أعده</t>
  </si>
  <si>
    <t xml:space="preserve">Approved by / اعتمده</t>
  </si>
  <si>
    <t xml:space="preserve">Received by / المستلم</t>
  </si>
  <si>
    <t xml:space="preserve">Signature: ____________   Date: ______</t>
  </si>
  <si>
    <t xml:space="preserve">☐ Original receipt attached / الفاتورة الأصلية مرفقة</t>
  </si>
  <si>
    <t xml:space="preserve">pettycash.getdailytools.com</t>
  </si>
  <si>
    <t xml:space="preserve">✂ - - - - - - - - - - - - - - - - - - - - - - - - - - - - - - - - - - - - - - - - - - - - - - - - - - - - - -</t>
  </si>
  <si>
    <t xml:space="preserve">PCV-0002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</si>
</sst>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dd\-mmm\-yyyy"/>
    <numFmt numFmtId="167" formatCode="#,##0.00;\(#,##0.00\);;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6A4D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B6A4D"/>
      <name val="Arial"/>
      <family val="0"/>
      <charset val="1"/>
    </font>
    <font>
      <b val="true"/>
      <sz val="14"/>
      <color rgb="FF1B6A4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1B6A4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555555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999999"/>
      <name val="Arial"/>
      <family val="0"/>
      <charset val="1"/>
    </font>
    <font>
      <sz val="8"/>
      <color rgb="FF99999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EEF4F1"/>
      </patternFill>
    </fill>
    <fill>
      <patternFill patternType="solid">
        <fgColor rgb="FF1B6A4D"/>
        <bgColor rgb="FF008080"/>
      </patternFill>
    </fill>
    <fill>
      <patternFill patternType="solid">
        <fgColor rgb="FFEEF4F1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B6A4D"/>
      <rgbColor rgb="FF9AA5A0"/>
      <rgbColor rgb="FF808080"/>
      <rgbColor rgb="FF9999FF"/>
      <rgbColor rgb="FF993366"/>
      <rgbColor rgb="FFFFF8DC"/>
      <rgbColor rgb="FFEEF4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4" t="s">
        <v>9</v>
      </c>
    </row>
    <row r="14" customFormat="false" ht="15" hidden="false" customHeight="false" outlineLevel="0" collapsed="false">
      <c r="A14" s="4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0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5" t="s">
        <v>11</v>
      </c>
    </row>
    <row r="2" customFormat="false" ht="15" hidden="false" customHeight="false" outlineLevel="0" collapsed="false">
      <c r="A2" s="6" t="s">
        <v>12</v>
      </c>
    </row>
    <row r="4" customFormat="false" ht="15" hidden="false" customHeight="false" outlineLevel="0" collapsed="false">
      <c r="A4" s="7" t="s">
        <v>13</v>
      </c>
      <c r="B4" s="8" t="s">
        <v>14</v>
      </c>
    </row>
    <row r="5" customFormat="false" ht="15" hidden="false" customHeight="false" outlineLevel="0" collapsed="false">
      <c r="A5" s="7" t="s">
        <v>15</v>
      </c>
      <c r="B5" s="8" t="s">
        <v>16</v>
      </c>
    </row>
    <row r="6" customFormat="false" ht="15" hidden="false" customHeight="false" outlineLevel="0" collapsed="false">
      <c r="A6" s="7" t="s">
        <v>17</v>
      </c>
      <c r="B6" s="8" t="s">
        <v>18</v>
      </c>
    </row>
    <row r="7" customFormat="false" ht="15" hidden="false" customHeight="false" outlineLevel="0" collapsed="false">
      <c r="A7" s="7" t="s">
        <v>19</v>
      </c>
      <c r="B7" s="8" t="s">
        <v>20</v>
      </c>
    </row>
    <row r="8" customFormat="false" ht="15" hidden="false" customHeight="false" outlineLevel="0" collapsed="false">
      <c r="A8" s="7" t="s">
        <v>21</v>
      </c>
      <c r="B8" s="9" t="n">
        <v>0.15</v>
      </c>
      <c r="C8" s="10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4"/>
  </cols>
  <sheetData>
    <row r="1" customFormat="false" ht="16.15" hidden="false" customHeight="false" outlineLevel="0" collapsed="false">
      <c r="A1" s="11" t="str">
        <f aca="false">Settings!B4</f>
        <v>Your Company Ltd</v>
      </c>
      <c r="B1" s="11"/>
      <c r="C1" s="11"/>
      <c r="D1" s="11"/>
      <c r="E1" s="12" t="s">
        <v>23</v>
      </c>
      <c r="F1" s="12"/>
      <c r="G1" s="12"/>
    </row>
    <row r="2" customFormat="false" ht="15" hidden="false" customHeight="false" outlineLevel="0" collapsed="false">
      <c r="A2" s="13" t="str">
        <f aca="false">Settings!B5</f>
        <v>City · CR no. ____ · VAT no. ____</v>
      </c>
      <c r="B2" s="13"/>
      <c r="C2" s="13"/>
      <c r="D2" s="13"/>
    </row>
    <row r="3" customFormat="false" ht="15" hidden="false" customHeight="false" outlineLevel="0" collapsed="false">
      <c r="A3" s="14" t="s">
        <v>24</v>
      </c>
      <c r="B3" s="14"/>
      <c r="C3" s="8" t="s">
        <v>25</v>
      </c>
      <c r="D3" s="8"/>
      <c r="E3" s="8"/>
      <c r="F3" s="8"/>
      <c r="G3" s="8"/>
    </row>
    <row r="4" customFormat="false" ht="15" hidden="false" customHeight="false" outlineLevel="0" collapsed="false">
      <c r="A4" s="14" t="s">
        <v>26</v>
      </c>
      <c r="B4" s="14"/>
      <c r="C4" s="15" t="n">
        <f aca="true">TODAY()</f>
        <v>46315</v>
      </c>
      <c r="D4" s="15"/>
      <c r="E4" s="15"/>
      <c r="F4" s="15"/>
      <c r="G4" s="15"/>
    </row>
    <row r="5" customFormat="false" ht="15" hidden="false" customHeight="false" outlineLevel="0" collapsed="false">
      <c r="A5" s="14" t="s">
        <v>27</v>
      </c>
      <c r="B5" s="14"/>
      <c r="C5" s="8" t="s">
        <v>28</v>
      </c>
      <c r="D5" s="8"/>
      <c r="E5" s="8"/>
      <c r="F5" s="8"/>
      <c r="G5" s="8"/>
    </row>
    <row r="6" customFormat="false" ht="15" hidden="false" customHeight="false" outlineLevel="0" collapsed="false">
      <c r="A6" s="14" t="s">
        <v>29</v>
      </c>
      <c r="B6" s="14"/>
      <c r="C6" s="8" t="s">
        <v>30</v>
      </c>
      <c r="D6" s="8"/>
      <c r="E6" s="8"/>
      <c r="F6" s="8"/>
      <c r="G6" s="8"/>
    </row>
    <row r="8" customFormat="false" ht="27.75" hidden="false" customHeight="true" outlineLevel="0" collapsed="false">
      <c r="A8" s="16" t="s">
        <v>31</v>
      </c>
      <c r="B8" s="16" t="s">
        <v>32</v>
      </c>
      <c r="C8" s="16" t="s">
        <v>33</v>
      </c>
      <c r="D8" s="16" t="s">
        <v>34</v>
      </c>
      <c r="E8" s="16" t="s">
        <v>35</v>
      </c>
      <c r="F8" s="16" t="s">
        <v>36</v>
      </c>
      <c r="G8" s="16" t="s">
        <v>37</v>
      </c>
    </row>
    <row r="9" customFormat="false" ht="15" hidden="false" customHeight="false" outlineLevel="0" collapsed="false">
      <c r="A9" s="17" t="n">
        <v>1</v>
      </c>
      <c r="B9" s="8" t="s">
        <v>38</v>
      </c>
      <c r="C9" s="8" t="s">
        <v>39</v>
      </c>
      <c r="D9" s="18" t="n">
        <v>115</v>
      </c>
      <c r="E9" s="8" t="s">
        <v>40</v>
      </c>
      <c r="F9" s="19" t="n">
        <f aca="false">IF(D9="","",IF(UPPER(E9)="Y",ROUND(D9/(1+Settings!$B$8),2),D9))</f>
        <v>100</v>
      </c>
      <c r="G9" s="19" t="n">
        <f aca="false">IF(D9="","",D9-F9)</f>
        <v>15</v>
      </c>
    </row>
    <row r="10" customFormat="false" ht="15" hidden="false" customHeight="false" outlineLevel="0" collapsed="false">
      <c r="A10" s="17" t="n">
        <v>2</v>
      </c>
      <c r="B10" s="8"/>
      <c r="C10" s="8"/>
      <c r="D10" s="18"/>
      <c r="E10" s="8"/>
      <c r="F10" s="19" t="str">
        <f aca="false">IF(D10="","",IF(UPPER(E10)="Y",ROUND(D10/(1+Settings!$B$8),2),D10))</f>
        <v/>
      </c>
      <c r="G10" s="19" t="str">
        <f aca="false">IF(D10="","",D10-F10)</f>
        <v/>
      </c>
    </row>
    <row r="11" customFormat="false" ht="15" hidden="false" customHeight="false" outlineLevel="0" collapsed="false">
      <c r="A11" s="17" t="n">
        <v>3</v>
      </c>
      <c r="B11" s="8"/>
      <c r="C11" s="8"/>
      <c r="D11" s="18"/>
      <c r="E11" s="8"/>
      <c r="F11" s="19" t="str">
        <f aca="false">IF(D11="","",IF(UPPER(E11)="Y",ROUND(D11/(1+Settings!$B$8),2),D11))</f>
        <v/>
      </c>
      <c r="G11" s="19" t="str">
        <f aca="false">IF(D11="","",D11-F11)</f>
        <v/>
      </c>
    </row>
    <row r="12" customFormat="false" ht="15" hidden="false" customHeight="false" outlineLevel="0" collapsed="false">
      <c r="A12" s="17" t="n">
        <v>4</v>
      </c>
      <c r="B12" s="8"/>
      <c r="C12" s="8"/>
      <c r="D12" s="18"/>
      <c r="E12" s="8"/>
      <c r="F12" s="19" t="str">
        <f aca="false">IF(D12="","",IF(UPPER(E12)="Y",ROUND(D12/(1+Settings!$B$8),2),D12))</f>
        <v/>
      </c>
      <c r="G12" s="19" t="str">
        <f aca="false">IF(D12="","",D12-F12)</f>
        <v/>
      </c>
    </row>
    <row r="13" customFormat="false" ht="15" hidden="false" customHeight="false" outlineLevel="0" collapsed="false">
      <c r="A13" s="17" t="n">
        <v>5</v>
      </c>
      <c r="B13" s="8"/>
      <c r="C13" s="8"/>
      <c r="D13" s="18"/>
      <c r="E13" s="8"/>
      <c r="F13" s="19" t="str">
        <f aca="false">IF(D13="","",IF(UPPER(E13)="Y",ROUND(D13/(1+Settings!$B$8),2),D13))</f>
        <v/>
      </c>
      <c r="G13" s="19" t="str">
        <f aca="false">IF(D13="","",D13-F13)</f>
        <v/>
      </c>
    </row>
    <row r="14" customFormat="false" ht="15" hidden="false" customHeight="false" outlineLevel="0" collapsed="false">
      <c r="A14" s="20" t="str">
        <f aca="false">"TOTAL / الإجمالي  ("&amp;Settings!B6&amp;")"</f>
        <v>TOTAL / الإجمالي  (SAR)</v>
      </c>
      <c r="B14" s="20"/>
      <c r="C14" s="20"/>
      <c r="D14" s="21" t="n">
        <f aca="false">SUM(D9:D13)</f>
        <v>115</v>
      </c>
      <c r="E14" s="22"/>
      <c r="F14" s="21" t="n">
        <f aca="false">SUM(F9:F13)</f>
        <v>100</v>
      </c>
      <c r="G14" s="21" t="n">
        <f aca="false">SUM(G9:G13)</f>
        <v>15</v>
      </c>
    </row>
    <row r="15" customFormat="false" ht="15" hidden="false" customHeight="false" outlineLevel="0" collapsed="false">
      <c r="A15" s="14" t="s">
        <v>41</v>
      </c>
      <c r="B15" s="14"/>
      <c r="C15" s="23"/>
      <c r="D15" s="23"/>
      <c r="E15" s="23"/>
      <c r="F15" s="23"/>
      <c r="G15" s="23"/>
    </row>
    <row r="17" customFormat="false" ht="25.5" hidden="false" customHeight="true" outlineLevel="0" collapsed="false">
      <c r="A17" s="14" t="s">
        <v>42</v>
      </c>
      <c r="B17" s="14"/>
      <c r="C17" s="14" t="s">
        <v>43</v>
      </c>
      <c r="D17" s="14"/>
      <c r="E17" s="14" t="s">
        <v>44</v>
      </c>
      <c r="F17" s="14"/>
      <c r="G17" s="14"/>
    </row>
    <row r="18" customFormat="false" ht="15" hidden="false" customHeight="false" outlineLevel="0" collapsed="false">
      <c r="A18" s="24" t="s">
        <v>45</v>
      </c>
      <c r="B18" s="24"/>
      <c r="C18" s="24" t="s">
        <v>45</v>
      </c>
      <c r="D18" s="24"/>
      <c r="E18" s="24" t="s">
        <v>45</v>
      </c>
      <c r="F18" s="24"/>
      <c r="G18" s="24"/>
    </row>
    <row r="19" customFormat="false" ht="15" hidden="false" customHeight="false" outlineLevel="0" collapsed="false">
      <c r="A19" s="25" t="s">
        <v>46</v>
      </c>
      <c r="B19" s="25"/>
      <c r="C19" s="25"/>
      <c r="D19" s="25"/>
      <c r="E19" s="26" t="s">
        <v>47</v>
      </c>
    </row>
    <row r="21" customFormat="false" ht="15" hidden="false" customHeight="false" outlineLevel="0" collapsed="false">
      <c r="A21" s="27" t="s">
        <v>48</v>
      </c>
    </row>
    <row r="23" customFormat="false" ht="16.15" hidden="false" customHeight="false" outlineLevel="0" collapsed="false">
      <c r="A23" s="11" t="str">
        <f aca="false">Settings!B4</f>
        <v>Your Company Ltd</v>
      </c>
      <c r="B23" s="11"/>
      <c r="C23" s="11"/>
      <c r="D23" s="11"/>
      <c r="E23" s="12" t="s">
        <v>23</v>
      </c>
      <c r="F23" s="12"/>
      <c r="G23" s="12"/>
    </row>
    <row r="24" customFormat="false" ht="15" hidden="false" customHeight="false" outlineLevel="0" collapsed="false">
      <c r="A24" s="13" t="str">
        <f aca="false">Settings!B5</f>
        <v>City · CR no. ____ · VAT no. ____</v>
      </c>
      <c r="B24" s="13"/>
      <c r="C24" s="13"/>
      <c r="D24" s="13"/>
    </row>
    <row r="25" customFormat="false" ht="15" hidden="false" customHeight="false" outlineLevel="0" collapsed="false">
      <c r="A25" s="14" t="s">
        <v>24</v>
      </c>
      <c r="B25" s="14"/>
      <c r="C25" s="8" t="s">
        <v>49</v>
      </c>
      <c r="D25" s="8"/>
      <c r="E25" s="8"/>
      <c r="F25" s="8"/>
      <c r="G25" s="8"/>
    </row>
    <row r="26" customFormat="false" ht="15" hidden="false" customHeight="false" outlineLevel="0" collapsed="false">
      <c r="A26" s="14" t="s">
        <v>26</v>
      </c>
      <c r="B26" s="14"/>
      <c r="C26" s="15"/>
      <c r="D26" s="15"/>
      <c r="E26" s="15"/>
      <c r="F26" s="15"/>
      <c r="G26" s="15"/>
    </row>
    <row r="27" customFormat="false" ht="15" hidden="false" customHeight="false" outlineLevel="0" collapsed="false">
      <c r="A27" s="14" t="s">
        <v>27</v>
      </c>
      <c r="B27" s="14"/>
      <c r="C27" s="8"/>
      <c r="D27" s="8"/>
      <c r="E27" s="8"/>
      <c r="F27" s="8"/>
      <c r="G27" s="8"/>
    </row>
    <row r="28" customFormat="false" ht="15" hidden="false" customHeight="false" outlineLevel="0" collapsed="false">
      <c r="A28" s="14" t="s">
        <v>29</v>
      </c>
      <c r="B28" s="14"/>
      <c r="C28" s="8" t="s">
        <v>30</v>
      </c>
      <c r="D28" s="8"/>
      <c r="E28" s="8"/>
      <c r="F28" s="8"/>
      <c r="G28" s="8"/>
    </row>
    <row r="30" customFormat="false" ht="27.75" hidden="false" customHeight="true" outlineLevel="0" collapsed="false">
      <c r="A30" s="16" t="s">
        <v>31</v>
      </c>
      <c r="B30" s="16" t="s">
        <v>32</v>
      </c>
      <c r="C30" s="16" t="s">
        <v>33</v>
      </c>
      <c r="D30" s="16" t="s">
        <v>34</v>
      </c>
      <c r="E30" s="16" t="s">
        <v>35</v>
      </c>
      <c r="F30" s="16" t="s">
        <v>36</v>
      </c>
      <c r="G30" s="16" t="s">
        <v>37</v>
      </c>
    </row>
    <row r="31" customFormat="false" ht="15" hidden="false" customHeight="false" outlineLevel="0" collapsed="false">
      <c r="A31" s="17" t="n">
        <v>1</v>
      </c>
      <c r="B31" s="8"/>
      <c r="C31" s="8"/>
      <c r="D31" s="18"/>
      <c r="E31" s="8"/>
      <c r="F31" s="19" t="str">
        <f aca="false">IF(D31="","",IF(UPPER(E31)="Y",ROUND(D31/(1+Settings!$B$8),2),D31))</f>
        <v/>
      </c>
      <c r="G31" s="19" t="str">
        <f aca="false">IF(D31="","",D31-F31)</f>
        <v/>
      </c>
    </row>
    <row r="32" customFormat="false" ht="15" hidden="false" customHeight="false" outlineLevel="0" collapsed="false">
      <c r="A32" s="17" t="n">
        <v>2</v>
      </c>
      <c r="B32" s="8"/>
      <c r="C32" s="8"/>
      <c r="D32" s="18"/>
      <c r="E32" s="8"/>
      <c r="F32" s="19" t="str">
        <f aca="false">IF(D32="","",IF(UPPER(E32)="Y",ROUND(D32/(1+Settings!$B$8),2),D32))</f>
        <v/>
      </c>
      <c r="G32" s="19" t="str">
        <f aca="false">IF(D32="","",D32-F32)</f>
        <v/>
      </c>
    </row>
    <row r="33" customFormat="false" ht="15" hidden="false" customHeight="false" outlineLevel="0" collapsed="false">
      <c r="A33" s="17" t="n">
        <v>3</v>
      </c>
      <c r="B33" s="8"/>
      <c r="C33" s="8"/>
      <c r="D33" s="18"/>
      <c r="E33" s="8"/>
      <c r="F33" s="19" t="str">
        <f aca="false">IF(D33="","",IF(UPPER(E33)="Y",ROUND(D33/(1+Settings!$B$8),2),D33))</f>
        <v/>
      </c>
      <c r="G33" s="19" t="str">
        <f aca="false">IF(D33="","",D33-F33)</f>
        <v/>
      </c>
    </row>
    <row r="34" customFormat="false" ht="15" hidden="false" customHeight="false" outlineLevel="0" collapsed="false">
      <c r="A34" s="17" t="n">
        <v>4</v>
      </c>
      <c r="B34" s="8"/>
      <c r="C34" s="8"/>
      <c r="D34" s="18"/>
      <c r="E34" s="8"/>
      <c r="F34" s="19" t="str">
        <f aca="false">IF(D34="","",IF(UPPER(E34)="Y",ROUND(D34/(1+Settings!$B$8),2),D34))</f>
        <v/>
      </c>
      <c r="G34" s="19" t="str">
        <f aca="false">IF(D34="","",D34-F34)</f>
        <v/>
      </c>
    </row>
    <row r="35" customFormat="false" ht="15" hidden="false" customHeight="false" outlineLevel="0" collapsed="false">
      <c r="A35" s="17" t="n">
        <v>5</v>
      </c>
      <c r="B35" s="8"/>
      <c r="C35" s="8"/>
      <c r="D35" s="18"/>
      <c r="E35" s="8"/>
      <c r="F35" s="19" t="str">
        <f aca="false">IF(D35="","",IF(UPPER(E35)="Y",ROUND(D35/(1+Settings!$B$8),2),D35))</f>
        <v/>
      </c>
      <c r="G35" s="19" t="str">
        <f aca="false">IF(D35="","",D35-F35)</f>
        <v/>
      </c>
    </row>
    <row r="36" customFormat="false" ht="15" hidden="false" customHeight="false" outlineLevel="0" collapsed="false">
      <c r="A36" s="20" t="str">
        <f aca="false">"TOTAL / الإجمالي  ("&amp;Settings!B6&amp;")"</f>
        <v>TOTAL / الإجمالي  (SAR)</v>
      </c>
      <c r="B36" s="20"/>
      <c r="C36" s="20"/>
      <c r="D36" s="21" t="n">
        <f aca="false">SUM(D31:D35)</f>
        <v>0</v>
      </c>
      <c r="E36" s="22"/>
      <c r="F36" s="21" t="n">
        <f aca="false">SUM(F31:F35)</f>
        <v>0</v>
      </c>
      <c r="G36" s="21" t="n">
        <f aca="false">SUM(G31:G35)</f>
        <v>0</v>
      </c>
    </row>
    <row r="37" customFormat="false" ht="15" hidden="false" customHeight="false" outlineLevel="0" collapsed="false">
      <c r="A37" s="14" t="s">
        <v>41</v>
      </c>
      <c r="B37" s="14"/>
      <c r="C37" s="23"/>
      <c r="D37" s="23"/>
      <c r="E37" s="23"/>
      <c r="F37" s="23"/>
      <c r="G37" s="23"/>
    </row>
    <row r="39" customFormat="false" ht="25.5" hidden="false" customHeight="true" outlineLevel="0" collapsed="false">
      <c r="A39" s="14" t="s">
        <v>42</v>
      </c>
      <c r="B39" s="14"/>
      <c r="C39" s="14" t="s">
        <v>43</v>
      </c>
      <c r="D39" s="14"/>
      <c r="E39" s="14" t="s">
        <v>44</v>
      </c>
      <c r="F39" s="14"/>
      <c r="G39" s="14"/>
    </row>
    <row r="40" customFormat="false" ht="15" hidden="false" customHeight="false" outlineLevel="0" collapsed="false">
      <c r="A40" s="24" t="s">
        <v>45</v>
      </c>
      <c r="B40" s="24"/>
      <c r="C40" s="24" t="s">
        <v>45</v>
      </c>
      <c r="D40" s="24"/>
      <c r="E40" s="24" t="s">
        <v>45</v>
      </c>
      <c r="F40" s="24"/>
      <c r="G40" s="24"/>
    </row>
    <row r="41" customFormat="false" ht="15" hidden="false" customHeight="false" outlineLevel="0" collapsed="false">
      <c r="A41" s="25" t="s">
        <v>46</v>
      </c>
      <c r="B41" s="25"/>
      <c r="C41" s="25"/>
      <c r="D41" s="25"/>
      <c r="E41" s="26" t="s">
        <v>47</v>
      </c>
    </row>
  </sheetData>
  <mergeCells count="42">
    <mergeCell ref="A1:D1"/>
    <mergeCell ref="E1:G1"/>
    <mergeCell ref="A2:D2"/>
    <mergeCell ref="A3:B3"/>
    <mergeCell ref="C3:G3"/>
    <mergeCell ref="A4:B4"/>
    <mergeCell ref="C4:G4"/>
    <mergeCell ref="A5:B5"/>
    <mergeCell ref="C5:G5"/>
    <mergeCell ref="A6:B6"/>
    <mergeCell ref="C6:G6"/>
    <mergeCell ref="A14:C14"/>
    <mergeCell ref="A15:B15"/>
    <mergeCell ref="C15:G15"/>
    <mergeCell ref="A17:B17"/>
    <mergeCell ref="C17:D17"/>
    <mergeCell ref="E17:G17"/>
    <mergeCell ref="A18:B18"/>
    <mergeCell ref="C18:D18"/>
    <mergeCell ref="E18:G18"/>
    <mergeCell ref="A19:D19"/>
    <mergeCell ref="A23:D23"/>
    <mergeCell ref="E23:G23"/>
    <mergeCell ref="A24:D24"/>
    <mergeCell ref="A25:B25"/>
    <mergeCell ref="C25:G25"/>
    <mergeCell ref="A26:B26"/>
    <mergeCell ref="C26:G26"/>
    <mergeCell ref="A27:B27"/>
    <mergeCell ref="C27:G27"/>
    <mergeCell ref="A28:B28"/>
    <mergeCell ref="C28:G28"/>
    <mergeCell ref="A36:C36"/>
    <mergeCell ref="A37:B37"/>
    <mergeCell ref="C37:G37"/>
    <mergeCell ref="A39:B39"/>
    <mergeCell ref="C39:D39"/>
    <mergeCell ref="E39:G39"/>
    <mergeCell ref="A40:B40"/>
    <mergeCell ref="C40:D40"/>
    <mergeCell ref="E40:G40"/>
    <mergeCell ref="A41:D41"/>
  </mergeCells>
  <dataValidations count="1">
    <dataValidation allowBlank="true" errorStyle="stop" operator="between" showDropDown="false" showErrorMessage="false" showInputMessage="false" sqref="E9:E13 E31:E35" type="list">
      <formula1>"Y,N"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2026-10-20T15:59:19Z</dcterms:created>
  <dc:creator>openpyxl</dc:creator>
  <dc:description/>
  <dc:language>en-US</dc:language>
  <cp:lastModifiedBy/>
  <dcterms:modified xsi:type="dcterms:W3CDTF">2026-10-20T15:59:19Z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